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45" windowHeight="4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<sst xmlns="http://schemas.openxmlformats.org/spreadsheetml/2006/main" count="45" uniqueCount="29">
  <si>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 xml:space="preserve"> </t>
  </si>
  <si>
    <t>Your Name</t>
  </si>
  <si>
    <t>1 of 1</t>
  </si>
  <si>
    <t>Theory:</t>
  </si>
  <si>
    <t>Assumption:</t>
  </si>
  <si>
    <t>What is the Coefficient of Drag of your Dragster?</t>
  </si>
  <si>
    <t>Cd=Total Drag/(r*A*(V^2/2))</t>
  </si>
  <si>
    <t>Air Dens. (Pa)</t>
  </si>
  <si>
    <t>Area (m^2)</t>
  </si>
  <si>
    <t>Wind Vel (m/s)</t>
  </si>
  <si>
    <t xml:space="preserve">Coefficient of Drag = </t>
  </si>
  <si>
    <t>v^2/2</t>
  </si>
  <si>
    <t>Drag (kg)</t>
  </si>
  <si>
    <t>As Windspeed doubles, Drag Quadruples</t>
  </si>
  <si>
    <t>Problem 1:</t>
  </si>
  <si>
    <t>Problem 2:</t>
  </si>
  <si>
    <t>Problem 3:</t>
  </si>
  <si>
    <t>Solution 3:</t>
  </si>
  <si>
    <t>Solution 1</t>
  </si>
  <si>
    <t>Solution 2</t>
  </si>
  <si>
    <t>Based on the average racing velocity of your dragster, what is the drag?</t>
  </si>
  <si>
    <t>Problem 4:</t>
  </si>
  <si>
    <t>Run a series increasing velocity from 40-100 m/s at 10 m/s increments</t>
  </si>
  <si>
    <t>and create a graph that illustrates the effects of windspeed on Dp.</t>
  </si>
  <si>
    <t>Show proof of the theory: As wind speed doubles, Drag (Dp) Quadruples.</t>
  </si>
  <si>
    <t>Solution 4:</t>
  </si>
  <si>
    <t>Cd</t>
  </si>
  <si>
    <t>Engineering Concepts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</si>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</sst>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6" xfId="0" applyBorder="1" applyAlignment="1">
      <alignment/>
    </xf>
    <xf numFmtId="0" fontId="2" fillId="2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Drag Increase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35"/>
          <c:w val="0.604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Sheet1!$H$34:$H$40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</c:numCache>
            </c:numRef>
          </c:cat>
          <c:val>
            <c:numRef>
              <c:f>Sheet1!$E$34:$E$40</c:f>
              <c:numCache>
                <c:ptCount val="7"/>
                <c:pt idx="0">
                  <c:v>0.1600000128</c:v>
                </c:pt>
                <c:pt idx="1">
                  <c:v>0.25000002</c:v>
                </c:pt>
                <c:pt idx="2">
                  <c:v>0.3600000288</c:v>
                </c:pt>
                <c:pt idx="3">
                  <c:v>0.4900000392</c:v>
                </c:pt>
                <c:pt idx="4">
                  <c:v>0.6400000512</c:v>
                </c:pt>
                <c:pt idx="5">
                  <c:v>0.8100000648</c:v>
                </c:pt>
                <c:pt idx="6">
                  <c:v>1.00000008</c:v>
                </c:pt>
              </c:numCache>
            </c:numRef>
          </c:val>
          <c:smooth val="0"/>
        </c:ser>
        <c:marker val="1"/>
        <c:axId val="24095673"/>
        <c:axId val="15534466"/>
      </c:lineChart>
      <c:catAx>
        <c:axId val="2409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Wind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34466"/>
        <c:crosses val="autoZero"/>
        <c:auto val="1"/>
        <c:lblOffset val="100"/>
        <c:noMultiLvlLbl val="0"/>
      </c:catAx>
      <c:valAx>
        <c:axId val="1553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Drag P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9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25"/>
          <c:y val="0.4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9</xdr:row>
      <xdr:rowOff>142875</xdr:rowOff>
    </xdr:from>
    <xdr:to>
      <xdr:col>6</xdr:col>
      <xdr:colOff>361950</xdr:colOff>
      <xdr:row>11</xdr:row>
      <xdr:rowOff>123825</xdr:rowOff>
    </xdr:to>
    <xdr:sp>
      <xdr:nvSpPr>
        <xdr:cNvPr id="1" name="Polygon 1"/>
        <xdr:cNvSpPr>
          <a:spLocks/>
        </xdr:cNvSpPr>
      </xdr:nvSpPr>
      <xdr:spPr>
        <a:xfrm>
          <a:off x="2486025" y="1600200"/>
          <a:ext cx="1552575" cy="304800"/>
        </a:xfrm>
        <a:custGeom>
          <a:pathLst>
            <a:path h="32" w="171">
              <a:moveTo>
                <a:pt x="12" y="29"/>
              </a:moveTo>
              <a:cubicBezTo>
                <a:pt x="54" y="32"/>
                <a:pt x="78" y="31"/>
                <a:pt x="132" y="30"/>
              </a:cubicBezTo>
              <a:cubicBezTo>
                <a:pt x="144" y="29"/>
                <a:pt x="150" y="24"/>
                <a:pt x="160" y="21"/>
              </a:cubicBezTo>
              <a:cubicBezTo>
                <a:pt x="160" y="21"/>
                <a:pt x="171" y="7"/>
                <a:pt x="170" y="6"/>
              </a:cubicBezTo>
              <a:cubicBezTo>
                <a:pt x="169" y="5"/>
                <a:pt x="168" y="8"/>
                <a:pt x="167" y="8"/>
              </a:cubicBezTo>
              <a:cubicBezTo>
                <a:pt x="165" y="9"/>
                <a:pt x="161" y="10"/>
                <a:pt x="161" y="10"/>
              </a:cubicBezTo>
              <a:cubicBezTo>
                <a:pt x="143" y="9"/>
                <a:pt x="135" y="11"/>
                <a:pt x="121" y="6"/>
              </a:cubicBezTo>
              <a:cubicBezTo>
                <a:pt x="115" y="4"/>
                <a:pt x="104" y="1"/>
                <a:pt x="104" y="1"/>
              </a:cubicBezTo>
              <a:cubicBezTo>
                <a:pt x="94" y="2"/>
                <a:pt x="91" y="0"/>
                <a:pt x="85" y="6"/>
              </a:cubicBezTo>
              <a:cubicBezTo>
                <a:pt x="82" y="16"/>
                <a:pt x="64" y="15"/>
                <a:pt x="55" y="18"/>
              </a:cubicBezTo>
              <a:cubicBezTo>
                <a:pt x="51" y="19"/>
                <a:pt x="42" y="21"/>
                <a:pt x="42" y="21"/>
              </a:cubicBezTo>
              <a:cubicBezTo>
                <a:pt x="26" y="20"/>
                <a:pt x="23" y="19"/>
                <a:pt x="6" y="20"/>
              </a:cubicBezTo>
              <a:cubicBezTo>
                <a:pt x="1" y="23"/>
                <a:pt x="0" y="29"/>
                <a:pt x="6" y="31"/>
              </a:cubicBezTo>
              <a:cubicBezTo>
                <a:pt x="15" y="30"/>
                <a:pt x="16" y="31"/>
                <a:pt x="12" y="29"/>
              </a:cubicBezTo>
              <a:close/>
            </a:path>
          </a:pathLst>
        </a:cu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142875</xdr:rowOff>
    </xdr:from>
    <xdr:to>
      <xdr:col>6</xdr:col>
      <xdr:colOff>200025</xdr:colOff>
      <xdr:row>12</xdr:row>
      <xdr:rowOff>38100</xdr:rowOff>
    </xdr:to>
    <xdr:sp>
      <xdr:nvSpPr>
        <xdr:cNvPr id="2" name="Oval 2"/>
        <xdr:cNvSpPr>
          <a:spLocks/>
        </xdr:cNvSpPr>
      </xdr:nvSpPr>
      <xdr:spPr>
        <a:xfrm>
          <a:off x="3676650" y="1762125"/>
          <a:ext cx="2000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11</xdr:row>
      <xdr:rowOff>9525</xdr:rowOff>
    </xdr:from>
    <xdr:to>
      <xdr:col>4</xdr:col>
      <xdr:colOff>723900</xdr:colOff>
      <xdr:row>12</xdr:row>
      <xdr:rowOff>47625</xdr:rowOff>
    </xdr:to>
    <xdr:sp>
      <xdr:nvSpPr>
        <xdr:cNvPr id="3" name="Oval 3"/>
        <xdr:cNvSpPr>
          <a:spLocks/>
        </xdr:cNvSpPr>
      </xdr:nvSpPr>
      <xdr:spPr>
        <a:xfrm>
          <a:off x="2600325" y="1790700"/>
          <a:ext cx="1905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9</xdr:row>
      <xdr:rowOff>57150</xdr:rowOff>
    </xdr:from>
    <xdr:to>
      <xdr:col>6</xdr:col>
      <xdr:colOff>571500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09825" y="1514475"/>
          <a:ext cx="1838325" cy="266700"/>
        </a:xfrm>
        <a:custGeom>
          <a:pathLst>
            <a:path h="28" w="201">
              <a:moveTo>
                <a:pt x="0" y="28"/>
              </a:moveTo>
              <a:cubicBezTo>
                <a:pt x="6" y="24"/>
                <a:pt x="13" y="21"/>
                <a:pt x="24" y="19"/>
              </a:cubicBezTo>
              <a:cubicBezTo>
                <a:pt x="35" y="17"/>
                <a:pt x="54" y="19"/>
                <a:pt x="64" y="17"/>
              </a:cubicBezTo>
              <a:cubicBezTo>
                <a:pt x="74" y="15"/>
                <a:pt x="80" y="11"/>
                <a:pt x="87" y="8"/>
              </a:cubicBezTo>
              <a:cubicBezTo>
                <a:pt x="94" y="5"/>
                <a:pt x="95" y="0"/>
                <a:pt x="105" y="0"/>
              </a:cubicBezTo>
              <a:cubicBezTo>
                <a:pt x="115" y="0"/>
                <a:pt x="134" y="7"/>
                <a:pt x="148" y="7"/>
              </a:cubicBezTo>
              <a:cubicBezTo>
                <a:pt x="162" y="7"/>
                <a:pt x="180" y="1"/>
                <a:pt x="189" y="1"/>
              </a:cubicBezTo>
              <a:cubicBezTo>
                <a:pt x="198" y="1"/>
                <a:pt x="199" y="7"/>
                <a:pt x="201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11</xdr:row>
      <xdr:rowOff>57150</xdr:rowOff>
    </xdr:from>
    <xdr:to>
      <xdr:col>4</xdr:col>
      <xdr:colOff>276225</xdr:colOff>
      <xdr:row>11</xdr:row>
      <xdr:rowOff>57150</xdr:rowOff>
    </xdr:to>
    <xdr:sp>
      <xdr:nvSpPr>
        <xdr:cNvPr id="5" name="Line 5"/>
        <xdr:cNvSpPr>
          <a:spLocks/>
        </xdr:cNvSpPr>
      </xdr:nvSpPr>
      <xdr:spPr>
        <a:xfrm>
          <a:off x="2124075" y="18383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57150</xdr:rowOff>
    </xdr:from>
    <xdr:to>
      <xdr:col>6</xdr:col>
      <xdr:colOff>590550</xdr:colOff>
      <xdr:row>12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2419350" y="1676400"/>
          <a:ext cx="1847850" cy="390525"/>
        </a:xfrm>
        <a:custGeom>
          <a:pathLst>
            <a:path h="41" w="202">
              <a:moveTo>
                <a:pt x="0" y="22"/>
              </a:moveTo>
              <a:cubicBezTo>
                <a:pt x="4" y="25"/>
                <a:pt x="8" y="28"/>
                <a:pt x="13" y="30"/>
              </a:cubicBezTo>
              <a:cubicBezTo>
                <a:pt x="18" y="32"/>
                <a:pt x="21" y="36"/>
                <a:pt x="32" y="36"/>
              </a:cubicBezTo>
              <a:cubicBezTo>
                <a:pt x="43" y="36"/>
                <a:pt x="67" y="31"/>
                <a:pt x="82" y="30"/>
              </a:cubicBezTo>
              <a:cubicBezTo>
                <a:pt x="97" y="29"/>
                <a:pt x="113" y="30"/>
                <a:pt x="124" y="31"/>
              </a:cubicBezTo>
              <a:cubicBezTo>
                <a:pt x="135" y="32"/>
                <a:pt x="139" y="41"/>
                <a:pt x="150" y="38"/>
              </a:cubicBezTo>
              <a:cubicBezTo>
                <a:pt x="161" y="35"/>
                <a:pt x="182" y="21"/>
                <a:pt x="191" y="15"/>
              </a:cubicBezTo>
              <a:cubicBezTo>
                <a:pt x="200" y="9"/>
                <a:pt x="200" y="2"/>
                <a:pt x="20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142875</xdr:rowOff>
    </xdr:from>
    <xdr:to>
      <xdr:col>4</xdr:col>
      <xdr:colOff>57150</xdr:colOff>
      <xdr:row>11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52600" y="1762125"/>
          <a:ext cx="371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twoCellAnchor>
  <xdr:twoCellAnchor>
    <xdr:from>
      <xdr:col>3</xdr:col>
      <xdr:colOff>57150</xdr:colOff>
      <xdr:row>41</xdr:row>
      <xdr:rowOff>123825</xdr:rowOff>
    </xdr:from>
    <xdr:to>
      <xdr:col>7</xdr:col>
      <xdr:colOff>447675</xdr:colOff>
      <xdr:row>57</xdr:row>
      <xdr:rowOff>123825</xdr:rowOff>
    </xdr:to>
    <xdr:graphicFrame>
      <xdr:nvGraphicFramePr>
        <xdr:cNvPr id="8" name="Chart 9"/>
        <xdr:cNvGraphicFramePr/>
      </xdr:nvGraphicFramePr>
      <xdr:xfrm>
        <a:off x="1295400" y="6800850"/>
        <a:ext cx="35052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H13" sqref="H13"/>
    </sheetView>
  </sheetViews>
  <sheetFormatPr defaultColWidth="9.140625" defaultRowHeight="12.75"/>
  <cols>
    <col min="2" max="3" width="4.7109375" style="0" customWidth="1"/>
    <col min="4" max="4" width="12.421875" style="0" customWidth="1"/>
    <col min="5" max="5" width="11.8515625" style="0" customWidth="1"/>
    <col min="6" max="6" width="12.28125" style="0" customWidth="1"/>
    <col min="7" max="7" width="10.140625" style="0" customWidth="1"/>
    <col min="8" max="8" width="13.00390625" style="0" customWidth="1"/>
    <col min="9" max="9" width="14.8515625" style="0" customWidth="1"/>
  </cols>
  <sheetData>
    <row r="1" spans="1:13" ht="12.75">
      <c r="A1" t="s">
        <v>0</v>
      </c>
      <c r="D1" s="2"/>
      <c r="I1" s="4"/>
      <c r="K1" s="6"/>
      <c r="L1" s="6"/>
      <c r="M1" s="2"/>
    </row>
    <row r="2" spans="1:13" ht="12.75">
      <c r="A2" s="9" t="s">
        <v>28</v>
      </c>
      <c r="D2" s="2"/>
      <c r="E2" t="s">
        <v>27</v>
      </c>
      <c r="I2" s="4"/>
      <c r="J2" t="s">
        <v>1</v>
      </c>
      <c r="K2" s="6"/>
      <c r="L2" s="6"/>
      <c r="M2" s="2" t="s">
        <v>2</v>
      </c>
    </row>
    <row r="3" spans="1:13" ht="12.75">
      <c r="A3" s="1" t="s">
        <v>0</v>
      </c>
      <c r="B3" s="1"/>
      <c r="C3" s="1"/>
      <c r="D3" s="3"/>
      <c r="E3" s="1"/>
      <c r="F3" s="1"/>
      <c r="G3" s="1"/>
      <c r="H3" s="1"/>
      <c r="I3" s="5"/>
      <c r="J3" s="1"/>
      <c r="K3" s="1"/>
      <c r="L3" s="1"/>
      <c r="M3" s="3"/>
    </row>
    <row r="4" spans="4:13" ht="12.75">
      <c r="D4" s="2"/>
      <c r="I4" s="4"/>
      <c r="M4" s="2"/>
    </row>
    <row r="5" spans="1:13" ht="12.75">
      <c r="A5" t="s">
        <v>0</v>
      </c>
      <c r="D5" s="2" t="s">
        <v>14</v>
      </c>
      <c r="E5" t="s">
        <v>5</v>
      </c>
      <c r="I5" s="4"/>
      <c r="M5" s="2"/>
    </row>
    <row r="6" spans="4:13" ht="12.75">
      <c r="D6" s="2" t="s">
        <v>15</v>
      </c>
      <c r="E6" t="s">
        <v>24</v>
      </c>
      <c r="I6" s="4"/>
      <c r="M6" s="2"/>
    </row>
    <row r="7" spans="4:13" ht="12.75">
      <c r="D7" s="2" t="s">
        <v>16</v>
      </c>
      <c r="E7" t="s">
        <v>20</v>
      </c>
      <c r="I7" s="4"/>
      <c r="M7" s="2"/>
    </row>
    <row r="8" spans="4:13" ht="12.75">
      <c r="D8" s="2" t="s">
        <v>21</v>
      </c>
      <c r="E8" t="s">
        <v>22</v>
      </c>
      <c r="I8" s="4"/>
      <c r="M8" s="2"/>
    </row>
    <row r="9" spans="4:13" ht="12.75">
      <c r="D9" s="2"/>
      <c r="E9" t="s">
        <v>23</v>
      </c>
      <c r="I9" s="4"/>
      <c r="M9" s="2"/>
    </row>
    <row r="10" spans="4:13" ht="12.75">
      <c r="D10" s="2"/>
      <c r="I10" s="4"/>
      <c r="M10" s="2"/>
    </row>
    <row r="11" spans="4:13" ht="12.75">
      <c r="D11" s="2"/>
      <c r="I11" s="4"/>
      <c r="M11" s="2"/>
    </row>
    <row r="12" spans="4:13" ht="12.75">
      <c r="D12" s="2" t="s">
        <v>0</v>
      </c>
      <c r="I12" s="4"/>
      <c r="M12" s="2"/>
    </row>
    <row r="13" spans="4:13" ht="12.75">
      <c r="D13" s="2"/>
      <c r="I13" s="4"/>
      <c r="M13" s="2"/>
    </row>
    <row r="14" spans="4:13" ht="12.75">
      <c r="D14" s="2" t="s">
        <v>3</v>
      </c>
      <c r="E14" t="s">
        <v>6</v>
      </c>
      <c r="I14" s="4"/>
      <c r="M14" s="2"/>
    </row>
    <row r="15" spans="4:13" ht="12.75">
      <c r="D15" s="2"/>
      <c r="I15" s="4"/>
      <c r="M15" s="2"/>
    </row>
    <row r="16" spans="4:13" ht="12.75">
      <c r="D16" s="2"/>
      <c r="I16" s="4"/>
      <c r="M16" s="2"/>
    </row>
    <row r="17" spans="4:13" ht="12.75">
      <c r="D17" s="2"/>
      <c r="I17" s="4"/>
      <c r="M17" s="2"/>
    </row>
    <row r="18" spans="4:13" ht="12.75">
      <c r="D18" s="2"/>
      <c r="I18" s="4"/>
      <c r="M18" s="2"/>
    </row>
    <row r="19" spans="4:13" ht="12.75">
      <c r="D19" s="2" t="s">
        <v>4</v>
      </c>
      <c r="E19" t="s">
        <v>13</v>
      </c>
      <c r="I19" s="4"/>
      <c r="M19" s="2"/>
    </row>
    <row r="20" spans="4:13" ht="12.75">
      <c r="D20" s="2"/>
      <c r="I20" s="4"/>
      <c r="M20" s="2"/>
    </row>
    <row r="21" spans="4:13" ht="12.75">
      <c r="D21" s="2"/>
      <c r="I21" s="4"/>
      <c r="M21" s="2"/>
    </row>
    <row r="22" spans="4:13" ht="12.75">
      <c r="D22" s="2"/>
      <c r="I22" s="4"/>
      <c r="M22" s="2"/>
    </row>
    <row r="23" spans="4:13" ht="12.75">
      <c r="D23" s="2"/>
      <c r="I23" s="4"/>
      <c r="M23" s="2"/>
    </row>
    <row r="24" spans="4:13" ht="12.75">
      <c r="D24" s="2" t="s">
        <v>0</v>
      </c>
      <c r="E24" s="10" t="s">
        <v>12</v>
      </c>
      <c r="F24" t="s">
        <v>7</v>
      </c>
      <c r="G24" s="8" t="s">
        <v>8</v>
      </c>
      <c r="H24" t="s">
        <v>9</v>
      </c>
      <c r="I24" s="4" t="s">
        <v>11</v>
      </c>
      <c r="M24" s="2"/>
    </row>
    <row r="25" spans="4:13" ht="13.5" thickBot="1">
      <c r="D25" s="7" t="s">
        <v>18</v>
      </c>
      <c r="E25" s="11">
        <v>0.04</v>
      </c>
      <c r="F25" s="12">
        <v>1.0125</v>
      </c>
      <c r="G25" s="12">
        <v>0.0008</v>
      </c>
      <c r="H25" s="12">
        <v>20</v>
      </c>
      <c r="I25" s="4">
        <f>(H25*H25)/2</f>
        <v>200</v>
      </c>
      <c r="M25" s="2"/>
    </row>
    <row r="26" spans="4:13" ht="13.5" thickBot="1">
      <c r="D26" s="2" t="s">
        <v>19</v>
      </c>
      <c r="E26" s="14">
        <v>0.16</v>
      </c>
      <c r="F26" s="12">
        <v>1.0125</v>
      </c>
      <c r="G26" s="12">
        <v>0.0008</v>
      </c>
      <c r="H26" s="16">
        <v>40</v>
      </c>
      <c r="I26" s="4">
        <f>(H26*H26)/2</f>
        <v>800</v>
      </c>
      <c r="M26" s="2"/>
    </row>
    <row r="27" spans="4:13" ht="13.5" thickBot="1">
      <c r="D27" s="2" t="s">
        <v>17</v>
      </c>
      <c r="E27" s="15">
        <f>G30*I27*F27*G27</f>
        <v>0.1600000128</v>
      </c>
      <c r="F27" s="12">
        <v>1.0125</v>
      </c>
      <c r="G27" s="12">
        <v>0.0008</v>
      </c>
      <c r="H27" s="12">
        <v>40</v>
      </c>
      <c r="I27" s="4">
        <f>(H27*H27)/2</f>
        <v>800</v>
      </c>
      <c r="M27" s="2"/>
    </row>
    <row r="28" spans="4:13" ht="13.5" thickBot="1">
      <c r="D28" s="2" t="s">
        <v>18</v>
      </c>
      <c r="E28" t="s">
        <v>10</v>
      </c>
      <c r="G28" s="13">
        <f>E25/(F25*G25*I25)</f>
        <v>0.24691358024691362</v>
      </c>
      <c r="I28" s="4"/>
      <c r="M28" s="2"/>
    </row>
    <row r="29" spans="4:13" ht="12.75">
      <c r="D29" s="2" t="s">
        <v>19</v>
      </c>
      <c r="E29" t="s">
        <v>10</v>
      </c>
      <c r="G29">
        <f>E26/(F26*G26*I26)</f>
        <v>0.24691358024691362</v>
      </c>
      <c r="I29" s="4"/>
      <c r="M29" s="2"/>
    </row>
    <row r="30" spans="4:13" ht="12.75">
      <c r="D30" s="2" t="s">
        <v>17</v>
      </c>
      <c r="E30" t="s">
        <v>10</v>
      </c>
      <c r="G30">
        <v>0.2469136</v>
      </c>
      <c r="I30" s="4"/>
      <c r="M30" s="2"/>
    </row>
    <row r="31" spans="4:13" ht="12.75">
      <c r="D31" s="2"/>
      <c r="I31" s="4"/>
      <c r="M31" s="2"/>
    </row>
    <row r="32" spans="4:13" ht="12.75">
      <c r="D32" s="2" t="s">
        <v>25</v>
      </c>
      <c r="E32" t="s">
        <v>0</v>
      </c>
      <c r="G32" t="s">
        <v>0</v>
      </c>
      <c r="I32" s="4"/>
      <c r="M32" s="2"/>
    </row>
    <row r="33" spans="4:13" ht="12.75">
      <c r="D33" s="2" t="s">
        <v>26</v>
      </c>
      <c r="E33" s="10" t="s">
        <v>12</v>
      </c>
      <c r="F33" t="s">
        <v>7</v>
      </c>
      <c r="G33" s="8" t="s">
        <v>8</v>
      </c>
      <c r="H33" t="s">
        <v>9</v>
      </c>
      <c r="I33" s="4" t="s">
        <v>11</v>
      </c>
      <c r="M33" s="2"/>
    </row>
    <row r="34" spans="4:13" ht="12.75">
      <c r="D34" s="2">
        <v>0.2469136</v>
      </c>
      <c r="E34">
        <f>D34*F34*G34*I34</f>
        <v>0.1600000128</v>
      </c>
      <c r="F34">
        <v>1.0125</v>
      </c>
      <c r="G34">
        <v>0.0008</v>
      </c>
      <c r="H34">
        <v>40</v>
      </c>
      <c r="I34" s="4">
        <f>H34*H34*0.5</f>
        <v>800</v>
      </c>
      <c r="M34" s="2"/>
    </row>
    <row r="35" spans="4:13" ht="12.75">
      <c r="D35" s="2">
        <v>0.2469136</v>
      </c>
      <c r="E35">
        <f aca="true" t="shared" si="0" ref="E35:E40">D35*F35*G35*I35</f>
        <v>0.25000002</v>
      </c>
      <c r="F35">
        <v>1.0125</v>
      </c>
      <c r="G35">
        <v>0.0008</v>
      </c>
      <c r="H35">
        <v>50</v>
      </c>
      <c r="I35" s="4">
        <f aca="true" t="shared" si="1" ref="I35:I40">H35*H35*0.5</f>
        <v>1250</v>
      </c>
      <c r="M35" s="2"/>
    </row>
    <row r="36" spans="4:13" ht="12.75">
      <c r="D36" s="2">
        <v>0.2469136</v>
      </c>
      <c r="E36">
        <f t="shared" si="0"/>
        <v>0.3600000288</v>
      </c>
      <c r="F36">
        <v>1.0125</v>
      </c>
      <c r="G36">
        <v>0.0008</v>
      </c>
      <c r="H36">
        <v>60</v>
      </c>
      <c r="I36" s="4">
        <f t="shared" si="1"/>
        <v>1800</v>
      </c>
      <c r="M36" s="2"/>
    </row>
    <row r="37" spans="4:13" ht="12.75">
      <c r="D37" s="2">
        <v>0.2469136</v>
      </c>
      <c r="E37">
        <f t="shared" si="0"/>
        <v>0.4900000392</v>
      </c>
      <c r="F37">
        <v>1.0125</v>
      </c>
      <c r="G37">
        <v>0.0008</v>
      </c>
      <c r="H37">
        <v>70</v>
      </c>
      <c r="I37" s="4">
        <f t="shared" si="1"/>
        <v>2450</v>
      </c>
      <c r="M37" s="2"/>
    </row>
    <row r="38" spans="4:13" ht="12.75">
      <c r="D38" s="2">
        <v>0.2469136</v>
      </c>
      <c r="E38">
        <f t="shared" si="0"/>
        <v>0.6400000512</v>
      </c>
      <c r="F38">
        <v>1.0125</v>
      </c>
      <c r="G38">
        <v>0.0008</v>
      </c>
      <c r="H38">
        <v>80</v>
      </c>
      <c r="I38" s="4">
        <f t="shared" si="1"/>
        <v>3200</v>
      </c>
      <c r="M38" s="2"/>
    </row>
    <row r="39" spans="4:13" ht="12.75">
      <c r="D39" s="2">
        <v>0.2469136</v>
      </c>
      <c r="E39">
        <f t="shared" si="0"/>
        <v>0.8100000648</v>
      </c>
      <c r="F39">
        <v>1.0125</v>
      </c>
      <c r="G39">
        <v>0.0008</v>
      </c>
      <c r="H39">
        <v>90</v>
      </c>
      <c r="I39" s="4">
        <f t="shared" si="1"/>
        <v>4050</v>
      </c>
      <c r="M39" s="2"/>
    </row>
    <row r="40" spans="4:13" ht="12.75">
      <c r="D40" s="2">
        <v>0.2469136</v>
      </c>
      <c r="E40">
        <f t="shared" si="0"/>
        <v>1.00000008</v>
      </c>
      <c r="F40">
        <v>1.0125</v>
      </c>
      <c r="G40">
        <v>0.0008</v>
      </c>
      <c r="H40">
        <v>100</v>
      </c>
      <c r="I40" s="4">
        <f t="shared" si="1"/>
        <v>5000</v>
      </c>
      <c r="M40" s="2"/>
    </row>
    <row r="41" spans="4:13" ht="12.75">
      <c r="D41" s="2"/>
      <c r="I41" s="4"/>
      <c r="M41" s="2"/>
    </row>
    <row r="42" spans="4:13" ht="12.75">
      <c r="D42" s="2"/>
      <c r="I42" s="4"/>
      <c r="M42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e199501613</dc:creator>
  <cp:keywords/>
  <dc:description/>
  <cp:lastModifiedBy>e199501613</cp:lastModifiedBy>
  <dcterms:created xsi:type="dcterms:W3CDTF">2006-11-21T13:27:03Z</dcterms:created>
  <dcterms:modified xsi:type="dcterms:W3CDTF">2008-06-16T03:58:33Z</dcterms:modified>
  <cp:category/>
  <cp:version/>
  <cp:contentType/>
  <cp:contentStatus/>
</cp:coreProperties>
</file>